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Mejora Continua" sheetId="1" r:id="rId5"/>
    <sheet state="visible" name="01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tc={5e152d50-7190-4c54-a1cc-d0d8331c5648}</author>
    <author>tc={ddcbaa19-7b66-4b91-90e9-de8fb6b5368c}</author>
  </authors>
  <commentList>
    <comment authorId="0" xr:uid="{5e152d50-7190-4c54-a1cc-d0d8331c5648}" ref="L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  <comment authorId="1" xr:uid="{ddcbaa19-7b66-4b91-90e9-de8fb6b5368c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</commentList>
</comments>
</file>

<file path=xl/sharedStrings.xml><?xml version="1.0" encoding="utf-8"?>
<sst xmlns="http://schemas.openxmlformats.org/spreadsheetml/2006/main" count="127" uniqueCount="101">
  <si>
    <t xml:space="preserve">PROCESO: </t>
  </si>
  <si>
    <t>MEJORAMIENTO CONTINUO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</si>
  <si>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</si>
  <si>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</si>
  <si>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</si>
  <si>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</si>
  <si>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</si>
  <si>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</si>
  <si>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</si>
  <si>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</si>
  <si>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2026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</si>
  <si>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</si>
  <si>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</si>
  <si>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</si>
  <si>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</si>
  <si>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</si>
  <si>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</si>
  <si>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</si>
  <si>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</si>
  <si>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</si>
  <si>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</si>
  <si>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</si>
  <si>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</si>
  <si>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</si>
  <si>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</si>
  <si>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</si>
  <si>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</si>
  <si>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</si>
  <si>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Cumplimento en cierre de acciones correctivas, preventivas y de mejora</t>
  </si>
  <si>
    <t>Asegurar la ejecución y el cierre oportuno de las acciones derivadas de hallazgos, minimizando los tiempos de respuesta y promoviendo la mejora continua</t>
  </si>
  <si>
    <t>Número de acciones identificadas / Número de acciones  implementadas.</t>
  </si>
  <si>
    <t>Trimestral</t>
  </si>
  <si>
    <t>Efectividad</t>
  </si>
  <si>
    <t>Entre 70% y 100%</t>
  </si>
  <si>
    <t>Entre 60% y 69%</t>
  </si>
  <si>
    <t>Menor al 59%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</si>
  <si>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</si>
  <si>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</si>
  <si>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</si>
  <si>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</si>
  <si>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</si>
  <si>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</si>
  <si>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</si>
  <si>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</si>
  <si>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</si>
  <si>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</si>
  <si>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</si>
  <si>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</si>
  <si>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</si>
  <si>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Eficacia</t>
  </si>
  <si>
    <t>Mensual</t>
  </si>
  <si>
    <t>Bimensual</t>
  </si>
  <si>
    <t>Cuatrimestral</t>
  </si>
  <si>
    <t>Semestral</t>
  </si>
  <si>
    <t>Anual</t>
  </si>
  <si>
    <t>PROCESO</t>
  </si>
  <si>
    <t>TIPO DE INDICADOR</t>
  </si>
  <si>
    <t>CÓDIGO DEL INDICADOR</t>
  </si>
  <si>
    <t>AH-MC-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</si>
  <si>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</si>
  <si>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</si>
  <si>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</si>
  <si>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</si>
  <si>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</si>
  <si>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</si>
  <si>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</si>
  <si>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</si>
  <si>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</si>
  <si>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</si>
  <si>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MEJORAMIENTO CONTINUO</t>
  </si>
  <si>
    <t>METODOLOGIA PARA OBTENER LOS DATOS:</t>
  </si>
  <si>
    <t>MEDICIÓN DE DATOS:</t>
  </si>
  <si>
    <t>VIGENCIA 2026</t>
  </si>
  <si>
    <t>MES</t>
  </si>
  <si>
    <t>ACUM</t>
  </si>
  <si>
    <t>META  AÑO 2025</t>
  </si>
  <si>
    <t>RESULTADOS DE LA VIGENCIA</t>
  </si>
  <si>
    <t>VARIABLES</t>
  </si>
  <si>
    <t>Número de acciones identificadas</t>
  </si>
  <si>
    <t>No. de acciones implementadas</t>
  </si>
  <si>
    <t xml:space="preserve"> 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</si>
  <si>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</si>
  <si>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</si>
  <si>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</si>
  <si>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</si>
  <si>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Sin registro de datos en el periodo.</t>
  </si>
  <si>
    <t>Se alcanzó un cumplimiento del 76,9%, superando la meta del 75%. El indicador se encuentra en nivel ÓPTIMO.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</si>
  <si>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</si>
  <si>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No se requieren acciones de mejoramiento, ya que el indicador superó la meta establecida y se encuentra en nivel ÓPTIMO.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</si>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</sst>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21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sz val="9.0"/>
      <color rgb="FF000000"/>
      <name val="Arial"/>
    </font>
    <font>
      <sz val="9.0"/>
      <color theme="1"/>
      <name val="Arial"/>
    </font>
    <font>
      <sz val="8.0"/>
      <color theme="1"/>
      <name val="Arial"/>
    </font>
    <font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  <font>
      <sz val="10.0"/>
      <color theme="1"/>
      <name val="Tahoma"/>
    </font>
    <font>
      <b/>
      <sz val="10.0"/>
      <color theme="1"/>
      <name val="Tahoma"/>
    </font>
    <font>
      <b/>
      <sz val="8.0"/>
      <color theme="1"/>
      <name val="Tahoma"/>
    </font>
    <font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72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5" fillId="2" fontId="4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2" fontId="4" numFmtId="0" xfId="0" applyAlignment="1" applyBorder="1" applyFill="1" applyFont="1">
      <alignment horizontal="center" shrinkToFit="0" vertical="center" wrapText="1"/>
    </xf>
    <xf borderId="7" fillId="2" fontId="5" numFmtId="0" xfId="0" applyAlignment="1" applyBorder="1" applyFill="1" applyFont="1">
      <alignment horizontal="center" shrinkToFit="0" textRotation="90" vertical="center" wrapText="1"/>
    </xf>
    <xf borderId="1" fillId="2" fontId="4" numFmtId="0" xfId="0" applyAlignment="1" applyBorder="1" applyFill="1" applyFont="1">
      <alignment horizontal="center" shrinkToFit="0" vertical="center" wrapText="1"/>
    </xf>
    <xf borderId="7" fillId="3" fontId="6" numFmtId="0" xfId="0" applyAlignment="1" applyBorder="1" applyFill="1" applyFont="1">
      <alignment horizontal="center" shrinkToFit="0" textRotation="90" vertical="center" wrapText="1"/>
    </xf>
    <xf borderId="1" fillId="2" fontId="7" numFmtId="0" xfId="0" applyAlignment="1" applyBorder="1" applyFill="1" applyFont="1">
      <alignment horizontal="center" shrinkToFit="0" vertical="center" wrapText="1"/>
    </xf>
    <xf borderId="0" fillId="0" fontId="8" numFmtId="0" xfId="0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5" numFmtId="0" xfId="0" applyAlignment="1" applyBorder="1" applyFill="1" applyFont="1">
      <alignment horizontal="center" shrinkToFit="0" vertical="center" wrapText="1"/>
    </xf>
    <xf borderId="11" fillId="5" fontId="5" numFmtId="0" xfId="0" applyAlignment="1" applyBorder="1" applyFill="1" applyFont="1">
      <alignment horizontal="center" shrinkToFit="0" vertical="center" wrapText="1"/>
    </xf>
    <xf borderId="11" fillId="6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ill="1" applyFont="1">
      <alignment horizontal="center" shrinkToFit="0" textRotation="90" vertical="center" wrapText="1"/>
    </xf>
    <xf borderId="11" fillId="0" fontId="8" numFmtId="49" xfId="0" applyAlignment="1" applyBorder="1" applyFont="1" applyNumberFormat="1">
      <alignment horizontal="center" vertical="center"/>
    </xf>
    <xf borderId="11" fillId="0" fontId="9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11" fillId="0" fontId="9" numFmtId="0" xfId="0" applyAlignment="1" applyBorder="1" applyFont="1">
      <alignment horizontal="left" shrinkToFit="0" vertical="center" wrapText="1"/>
    </xf>
    <xf borderId="11" fillId="0" fontId="10" numFmtId="0" xfId="0" applyAlignment="1" applyBorder="1" applyFont="1">
      <alignment horizontal="center" shrinkToFit="0" textRotation="90" vertical="center" wrapText="1"/>
    </xf>
    <xf borderId="11" fillId="0" fontId="11" numFmtId="0" xfId="0" applyAlignment="1" applyBorder="1" applyFont="1">
      <alignment horizontal="center" shrinkToFit="0" textRotation="90" vertical="center" wrapText="1"/>
    </xf>
    <xf borderId="11" fillId="0" fontId="4" numFmtId="9" xfId="0" applyAlignment="1" applyBorder="1" applyFont="1" applyNumberFormat="1">
      <alignment horizontal="center" shrinkToFit="0" vertical="center" wrapText="1"/>
    </xf>
    <xf borderId="11" fillId="0" fontId="6" numFmtId="164" xfId="0" applyAlignment="1" applyBorder="1" applyFont="1" applyNumberFormat="1">
      <alignment horizontal="center" shrinkToFit="0" textRotation="90" vertical="center" wrapText="1"/>
    </xf>
    <xf borderId="12" fillId="7" fontId="12" numFmtId="0" xfId="0" applyAlignment="1" applyBorder="1" applyFill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0" fillId="0" fontId="13" numFmtId="0" xfId="0" applyFont="1"/>
    <xf borderId="0" fillId="0" fontId="14" numFmtId="0" xfId="0" applyFont="1"/>
    <xf borderId="15" fillId="3" fontId="15" numFmtId="0" xfId="0" applyAlignment="1" applyBorder="1" applyFill="1" applyFont="1">
      <alignment horizontal="left" vertical="center"/>
    </xf>
    <xf borderId="16" fillId="0" fontId="2" numFmtId="0" xfId="0" applyBorder="1" applyFont="1"/>
    <xf borderId="17" fillId="0" fontId="2" numFmtId="0" xfId="0" applyBorder="1" applyFont="1"/>
    <xf borderId="18" fillId="3" fontId="15" numFmtId="0" xfId="0" applyAlignment="1" applyBorder="1" applyFill="1" applyFont="1">
      <alignment horizontal="left" vertical="center"/>
    </xf>
    <xf borderId="19" fillId="0" fontId="2" numFmtId="0" xfId="0" applyBorder="1" applyFont="1"/>
    <xf borderId="0" fillId="0" fontId="15" numFmtId="0" xfId="0" applyAlignment="1" applyFont="1">
      <alignment vertical="center"/>
    </xf>
    <xf borderId="20" fillId="3" fontId="15" numFmtId="0" xfId="0" applyAlignment="1" applyBorder="1" applyFill="1" applyFont="1">
      <alignment horizontal="left" vertical="center"/>
    </xf>
    <xf borderId="21" fillId="0" fontId="2" numFmtId="0" xfId="0" applyBorder="1" applyFont="1"/>
    <xf borderId="22" fillId="0" fontId="2" numFmtId="0" xfId="0" applyBorder="1" applyFont="1"/>
    <xf borderId="23" fillId="3" fontId="16" numFmtId="0" xfId="0" applyAlignment="1" applyBorder="1" applyFill="1" applyFont="1">
      <alignment horizontal="left" vertical="center"/>
    </xf>
    <xf borderId="24" fillId="0" fontId="2" numFmtId="0" xfId="0" applyBorder="1" applyFont="1"/>
    <xf borderId="25" fillId="0" fontId="2" numFmtId="0" xfId="0" applyBorder="1" applyFont="1"/>
    <xf borderId="26" fillId="3" fontId="15" numFmtId="0" xfId="0" applyAlignment="1" applyBorder="1" applyFill="1" applyFont="1">
      <alignment horizontal="left" vertical="center"/>
    </xf>
    <xf borderId="27" fillId="0" fontId="2" numFmtId="0" xfId="0" applyBorder="1" applyFont="1"/>
    <xf borderId="28" fillId="3" fontId="15" numFmtId="0" xfId="0" applyAlignment="1" applyBorder="1" applyFill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3" fontId="17" numFmtId="0" xfId="0" applyAlignment="1" applyBorder="1" applyFill="1" applyFont="1">
      <alignment horizontal="right" vertical="center"/>
    </xf>
    <xf borderId="32" fillId="3" fontId="16" numFmtId="2" xfId="0" applyAlignment="1" applyBorder="1" applyFill="1" applyFont="1" applyNumberFormat="1">
      <alignment horizontal="left" vertical="center"/>
    </xf>
    <xf borderId="33" fillId="0" fontId="2" numFmtId="0" xfId="0" applyBorder="1" applyFont="1"/>
    <xf borderId="34" fillId="8" fontId="17" numFmtId="0" xfId="0" applyAlignment="1" applyBorder="1" applyFill="1" applyFont="1">
      <alignment horizontal="center" shrinkToFit="0" vertical="center" wrapText="1"/>
    </xf>
    <xf borderId="35" fillId="0" fontId="2" numFmtId="0" xfId="0" applyBorder="1" applyFont="1"/>
    <xf borderId="36" fillId="0" fontId="2" numFmtId="0" xfId="0" applyBorder="1" applyFont="1"/>
    <xf borderId="37" fillId="8" fontId="17" numFmtId="0" xfId="0" applyAlignment="1" applyBorder="1" applyFill="1" applyFont="1">
      <alignment horizontal="center" shrinkToFit="0" textRotation="90" vertical="center" wrapText="1"/>
    </xf>
    <xf borderId="38" fillId="8" fontId="17" numFmtId="0" xfId="0" applyAlignment="1" applyBorder="1" applyFill="1" applyFont="1">
      <alignment horizontal="center" shrinkToFit="0" textRotation="90" vertical="center" wrapText="1"/>
    </xf>
    <xf borderId="18" fillId="8" fontId="17" numFmtId="0" xfId="0" applyAlignment="1" applyBorder="1" applyFill="1" applyFont="1">
      <alignment horizontal="center" vertical="center"/>
    </xf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0" fontId="2" numFmtId="0" xfId="0" applyBorder="1" applyFont="1"/>
    <xf borderId="43" fillId="0" fontId="2" numFmtId="0" xfId="0" applyBorder="1" applyFont="1"/>
    <xf borderId="26" fillId="8" fontId="17" numFmtId="0" xfId="0" applyAlignment="1" applyBorder="1" applyFill="1" applyFont="1">
      <alignment horizontal="center" shrinkToFit="0" vertical="center" wrapText="1"/>
    </xf>
    <xf borderId="28" fillId="3" fontId="18" numFmtId="0" xfId="0" applyAlignment="1" applyBorder="1" applyFill="1" applyFont="1">
      <alignment horizontal="left" shrinkToFit="0" vertical="center" wrapText="1"/>
    </xf>
    <xf borderId="44" fillId="0" fontId="18" numFmtId="0" xfId="0" applyAlignment="1" applyBorder="1" applyFont="1">
      <alignment horizontal="center" shrinkToFit="0" vertical="center" wrapText="1"/>
    </xf>
    <xf borderId="45" fillId="3" fontId="18" numFmtId="0" xfId="0" applyAlignment="1" applyBorder="1" applyFill="1" applyFont="1">
      <alignment horizontal="left" shrinkToFit="0" vertical="center" wrapText="1"/>
    </xf>
    <xf borderId="44" fillId="3" fontId="18" numFmtId="9" xfId="0" applyAlignment="1" applyBorder="1" applyFill="1" applyFont="1" applyNumberFormat="1">
      <alignment horizontal="center" shrinkToFit="0" vertical="center" wrapText="1"/>
    </xf>
    <xf borderId="44" fillId="3" fontId="18" numFmtId="0" xfId="0" applyAlignment="1" applyBorder="1" applyFill="1" applyFont="1">
      <alignment horizontal="center" shrinkToFit="0" vertical="center" wrapText="1"/>
    </xf>
    <xf borderId="45" fillId="0" fontId="17" numFmtId="0" xfId="0" applyAlignment="1" applyBorder="1" applyFont="1">
      <alignment horizontal="center" shrinkToFit="0" vertical="center" wrapText="1"/>
    </xf>
    <xf borderId="46" fillId="3" fontId="16" numFmtId="0" xfId="0" applyAlignment="1" applyBorder="1" applyFill="1" applyFont="1">
      <alignment horizontal="left" shrinkToFit="0" vertical="center" wrapText="1"/>
    </xf>
    <xf borderId="47" fillId="0" fontId="2" numFmtId="0" xfId="0" applyBorder="1" applyFont="1"/>
    <xf borderId="48" fillId="0" fontId="2" numFmtId="0" xfId="0" applyBorder="1" applyFont="1"/>
    <xf borderId="49" fillId="0" fontId="18" numFmtId="0" xfId="0" applyAlignment="1" applyBorder="1" applyFont="1">
      <alignment horizontal="left" shrinkToFit="0" vertical="center" wrapText="1"/>
    </xf>
    <xf borderId="50" fillId="0" fontId="2" numFmtId="0" xfId="0" applyBorder="1" applyFont="1"/>
    <xf borderId="51" fillId="0" fontId="2" numFmtId="0" xfId="0" applyBorder="1" applyFont="1"/>
    <xf borderId="52" fillId="3" fontId="16" numFmtId="0" xfId="0" applyAlignment="1" applyBorder="1" applyFill="1" applyFont="1">
      <alignment horizontal="left" vertical="center"/>
    </xf>
    <xf borderId="53" fillId="0" fontId="2" numFmtId="0" xfId="0" applyBorder="1" applyFont="1"/>
    <xf borderId="54" fillId="0" fontId="2" numFmtId="0" xfId="0" applyBorder="1" applyFont="1"/>
    <xf borderId="0" fillId="0" fontId="15" numFmtId="0" xfId="0" applyAlignment="1" applyFont="1">
      <alignment horizontal="right" vertical="center"/>
    </xf>
    <xf borderId="0" fillId="0" fontId="15" numFmtId="0" xfId="0" applyAlignment="1" applyFont="1">
      <alignment horizontal="center" vertical="center"/>
    </xf>
    <xf borderId="15" fillId="8" fontId="16" numFmtId="0" xfId="0" applyAlignment="1" applyBorder="1" applyFill="1" applyFont="1">
      <alignment horizontal="center" vertical="center"/>
    </xf>
    <xf borderId="0" fillId="0" fontId="15" numFmtId="9" xfId="0" applyAlignment="1" applyFont="1" applyNumberFormat="1">
      <alignment horizontal="center" vertical="center"/>
    </xf>
    <xf borderId="20" fillId="8" fontId="16" numFmtId="0" xfId="0" applyAlignment="1" applyBorder="1" applyFill="1" applyFont="1">
      <alignment horizontal="center" vertical="center"/>
    </xf>
    <xf borderId="55" fillId="8" fontId="16" numFmtId="0" xfId="0" applyAlignment="1" applyBorder="1" applyFill="1" applyFont="1">
      <alignment horizontal="center" vertical="center"/>
    </xf>
    <xf borderId="56" fillId="8" fontId="16" numFmtId="0" xfId="0" applyAlignment="1" applyBorder="1" applyFill="1" applyFont="1">
      <alignment horizontal="center" vertical="center"/>
    </xf>
    <xf borderId="20" fillId="0" fontId="15" numFmtId="0" xfId="0" applyAlignment="1" applyBorder="1" applyFont="1">
      <alignment horizontal="left" vertical="center"/>
    </xf>
    <xf borderId="55" fillId="0" fontId="15" numFmtId="9" xfId="0" applyAlignment="1" applyBorder="1" applyFont="1" applyNumberFormat="1">
      <alignment vertical="center"/>
    </xf>
    <xf borderId="56" fillId="3" fontId="16" numFmtId="9" xfId="0" applyAlignment="1" applyBorder="1" applyFill="1" applyFont="1" applyNumberFormat="1">
      <alignment vertical="center"/>
    </xf>
    <xf borderId="20" fillId="9" fontId="17" numFmtId="0" xfId="0" applyAlignment="1" applyBorder="1" applyFill="1" applyFont="1">
      <alignment horizontal="left" vertical="center"/>
    </xf>
    <xf borderId="55" fillId="3" fontId="15" numFmtId="164" xfId="0" applyAlignment="1" applyBorder="1" applyFill="1" applyFont="1" applyNumberFormat="1">
      <alignment horizontal="right" vertical="center"/>
    </xf>
    <xf borderId="56" fillId="3" fontId="15" numFmtId="164" xfId="0" applyAlignment="1" applyBorder="1" applyFill="1" applyFont="1" applyNumberFormat="1">
      <alignment horizontal="right" vertical="center"/>
    </xf>
    <xf borderId="57" fillId="3" fontId="16" numFmtId="0" xfId="0" applyAlignment="1" applyBorder="1" applyFill="1" applyFont="1">
      <alignment horizontal="center" textRotation="90" vertical="center"/>
    </xf>
    <xf borderId="55" fillId="0" fontId="18" numFmtId="0" xfId="0" applyAlignment="1" applyBorder="1" applyFont="1">
      <alignment horizontal="left" shrinkToFit="0" vertical="center" wrapText="1"/>
    </xf>
    <xf borderId="55" fillId="0" fontId="15" numFmtId="0" xfId="0" applyAlignment="1" applyBorder="1" applyFont="1">
      <alignment vertical="center"/>
    </xf>
    <xf borderId="56" fillId="3" fontId="15" numFmtId="0" xfId="0" applyAlignment="1" applyBorder="1" applyFill="1" applyFont="1">
      <alignment vertical="center"/>
    </xf>
    <xf borderId="58" fillId="0" fontId="2" numFmtId="0" xfId="0" applyBorder="1" applyFont="1"/>
    <xf borderId="59" fillId="0" fontId="2" numFmtId="0" xfId="0" applyBorder="1" applyFont="1"/>
    <xf borderId="44" fillId="0" fontId="18" numFmtId="0" xfId="0" applyAlignment="1" applyBorder="1" applyFont="1">
      <alignment horizontal="left" shrinkToFit="0" vertical="center" wrapText="1"/>
    </xf>
    <xf borderId="44" fillId="0" fontId="15" numFmtId="0" xfId="0" applyAlignment="1" applyBorder="1" applyFont="1">
      <alignment vertical="center"/>
    </xf>
    <xf borderId="60" fillId="3" fontId="15" numFmtId="0" xfId="0" applyAlignment="1" applyBorder="1" applyFill="1" applyFont="1">
      <alignment vertical="center"/>
    </xf>
    <xf borderId="34" fillId="3" fontId="16" numFmtId="0" xfId="0" applyAlignment="1" applyBorder="1" applyFill="1" applyFont="1">
      <alignment horizontal="center" shrinkToFit="0" vertical="center" wrapText="1"/>
    </xf>
    <xf borderId="61" fillId="3" fontId="16" numFmtId="9" xfId="0" applyAlignment="1" applyBorder="1" applyFill="1" applyFont="1" applyNumberFormat="1">
      <alignment horizontal="center" vertical="center"/>
    </xf>
    <xf borderId="62" fillId="0" fontId="2" numFmtId="0" xfId="0" applyBorder="1" applyFont="1"/>
    <xf borderId="63" fillId="0" fontId="2" numFmtId="0" xfId="0" applyBorder="1" applyFont="1"/>
    <xf borderId="49" fillId="0" fontId="2" numFmtId="0" xfId="0" applyBorder="1" applyFont="1"/>
    <xf borderId="64" fillId="0" fontId="2" numFmtId="0" xfId="0" applyBorder="1" applyFont="1"/>
    <xf borderId="65" fillId="4" fontId="16" numFmtId="0" xfId="0" applyAlignment="1" applyBorder="1" applyFill="1" applyFont="1">
      <alignment horizontal="center" vertical="center"/>
    </xf>
    <xf borderId="66" fillId="0" fontId="2" numFmtId="0" xfId="0" applyBorder="1" applyFont="1"/>
    <xf borderId="67" fillId="0" fontId="2" numFmtId="0" xfId="0" applyBorder="1" applyFont="1"/>
    <xf borderId="65" fillId="5" fontId="16" numFmtId="0" xfId="0" applyAlignment="1" applyBorder="1" applyFill="1" applyFont="1">
      <alignment horizontal="center" vertical="center"/>
    </xf>
    <xf borderId="65" fillId="6" fontId="16" numFmtId="0" xfId="0" applyAlignment="1" applyBorder="1" applyFill="1" applyFont="1">
      <alignment horizontal="center" vertical="center"/>
    </xf>
    <xf borderId="68" fillId="0" fontId="2" numFmtId="0" xfId="0" applyBorder="1" applyFont="1"/>
    <xf borderId="69" fillId="3" fontId="16" numFmtId="0" xfId="0" applyAlignment="1" applyBorder="1" applyFill="1" applyFont="1">
      <alignment horizontal="center" vertical="center"/>
    </xf>
    <xf borderId="61" fillId="3" fontId="15" numFmtId="0" xfId="0" applyAlignment="1" applyBorder="1" applyFill="1" applyFont="1">
      <alignment horizontal="center" vertical="center"/>
    </xf>
    <xf borderId="15" fillId="3" fontId="19" numFmtId="0" xfId="0" applyAlignment="1" applyBorder="1" applyFill="1" applyFont="1">
      <alignment horizontal="left" vertical="center"/>
    </xf>
    <xf borderId="18" fillId="3" fontId="20" numFmtId="0" xfId="0" applyAlignment="1" applyBorder="1" applyFill="1" applyFont="1">
      <alignment horizontal="center" vertical="center"/>
    </xf>
    <xf borderId="20" fillId="0" fontId="18" numFmtId="0" xfId="0" applyAlignment="1" applyBorder="1" applyFont="1">
      <alignment horizontal="left" readingOrder="0" shrinkToFit="0" vertical="top" wrapText="1"/>
    </xf>
    <xf borderId="26" fillId="0" fontId="18" numFmtId="17" xfId="0" applyAlignment="1" applyBorder="1" applyFont="1" applyNumberFormat="1">
      <alignment horizontal="center" shrinkToFit="0" vertical="center" wrapText="1"/>
    </xf>
    <xf borderId="20" fillId="0" fontId="18" numFmtId="0" xfId="0" applyAlignment="1" applyBorder="1" applyFont="1">
      <alignment horizontal="left" shrinkToFit="0" vertical="top" wrapText="1"/>
    </xf>
    <xf borderId="26" fillId="0" fontId="18" numFmtId="17" xfId="0" applyAlignment="1" applyBorder="1" applyFont="1" applyNumberFormat="1">
      <alignment horizontal="center" shrinkToFit="0" vertical="top" wrapText="1"/>
    </xf>
    <xf borderId="28" fillId="0" fontId="18" numFmtId="0" xfId="0" applyAlignment="1" applyBorder="1" applyFont="1">
      <alignment horizontal="left" shrinkToFit="0" vertical="top" wrapText="1"/>
    </xf>
    <xf borderId="45" fillId="0" fontId="18" numFmtId="0" xfId="0" applyAlignment="1" applyBorder="1" applyFont="1">
      <alignment horizontal="left" shrinkToFit="0" vertical="top" wrapText="1"/>
    </xf>
    <xf borderId="70" fillId="7" fontId="15" numFmtId="0" xfId="0" applyAlignment="1" applyBorder="1" applyFill="1" applyFont="1">
      <alignment horizontal="center" vertical="center"/>
    </xf>
    <xf borderId="71" fillId="0" fontId="2" numFmtId="0" xfId="0" applyBorder="1" applyFont="1"/>
    <xf borderId="55" fillId="0" fontId="16" numFmtId="9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Número de acciones identificadas y No. de acciones implementadas</a:t>
            </a:r>
          </a:p>
        </c:rich>
      </c:tx>
      <c:overlay val="0"/>
    </c:title>
    <c:plotArea>
      <c:layout/>
      <c:barChart>
        <c:barDir val="col"/>
        <c:grouping val="percentStacked"/>
        <c:ser>
          <c:idx val="0"/>
          <c:order val="0"/>
          <c:tx>
            <c:v>VARIABLES Número de acciones identificadas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'01'!$C$12:$O$12</c:f>
            </c:strRef>
          </c:cat>
          <c:val>
            <c:numRef>
              <c:f>'01'!$C$16:$O$16</c:f>
              <c:numCache/>
            </c:numRef>
          </c:val>
        </c:ser>
        <c:ser>
          <c:idx val="1"/>
          <c:order val="1"/>
          <c:tx>
            <c:v>VARIABLES No. de acciones implementadas</c:v>
          </c:tx>
          <c:spPr>
            <a:solidFill>
              <a:srgbClr val="C0504D"/>
            </a:solidFill>
            <a:ln cmpd="sng">
              <a:noFill/>
            </a:ln>
          </c:spPr>
          <c:cat>
            <c:strRef>
              <c:f>'01'!$C$12:$O$12</c:f>
            </c:strRef>
          </c:cat>
          <c:val>
            <c:numRef>
              <c:f>'01'!$C$17:$O$17</c:f>
              <c:numCache/>
            </c:numRef>
          </c:val>
        </c:ser>
        <c:overlap val="100"/>
        <c:axId val="1110292123"/>
        <c:axId val="105180513"/>
      </c:barChart>
      <c:catAx>
        <c:axId val="11102921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MES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05180513"/>
      </c:catAx>
      <c:valAx>
        <c:axId val="1051805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110292123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" id="{72b1995f-b055-4d18-8660-a5696ba39e48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L2" dT="2026-07-31T13:00:42.00" personId="{72b1995f-b055-4d18-8660-a5696ba39e48}" id="{5e152d50-7190-4c54-a1cc-d0d8331c5648}" done="0">
    <x18tc:text xml:space="preserve">Importante aquí establecer para cada indicador la meta final deseada de forma razonable, que se proyecta al cierre de la presente vigencia</x18tc:text>
  </x18tc:threadedComment>
  <x18tc:threadedComment ref="K2" dT="2026-07-31T13:00:42.00" personId="{72b1995f-b055-4d18-8660-a5696ba39e48}" id="{ddcbaa19-7b66-4b91-90e9-de8fb6b5368c}" done="0">
    <x18tc:text xml:space="preserve">Recomendable dejar como línea base el resultado final del indicador en el año inmediatamente anterior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0.43"/>
    <col customWidth="1" min="2" max="2" width="4.14"/>
    <col customWidth="1" min="3" max="3" width="18.71"/>
    <col customWidth="1" min="4" max="4" width="28.57"/>
    <col customWidth="1" min="5" max="5" width="19.71"/>
    <col customWidth="1" min="6" max="7" width="4.57"/>
    <col customWidth="1" min="8" max="8" width="8.71"/>
    <col customWidth="1" min="9" max="9" width="9.57"/>
    <col customWidth="1" min="10" max="10" width="10.57"/>
    <col customWidth="1" min="11" max="11" width="3.14"/>
    <col customWidth="1" min="12" max="12" width="3.0"/>
    <col customWidth="1" min="13" max="13" width="4.0"/>
    <col customWidth="1" min="14" max="25" width="4.29"/>
    <col customWidth="1" min="26" max="26" width="10.71"/>
    <col customWidth="1" hidden="1" min="27" max="27" width="10.71"/>
  </cols>
  <sheetData>
    <row r="1" ht="18.0" customHeight="1">
      <c r="B1" s="1" t="s">
        <v>0</v>
      </c>
      <c r="C1" s="2"/>
      <c r="D1" s="2"/>
      <c r="E1" s="2"/>
      <c r="F1" s="2"/>
      <c r="G1" s="2"/>
      <c r="H1" s="2"/>
      <c r="I1" s="2"/>
      <c r="J1" s="3"/>
      <c r="K1" s="4" t="s">
        <v>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5"/>
    </row>
    <row r="2" ht="30.75" customHeight="1">
      <c r="B2" s="6" t="s">
        <v>2</v>
      </c>
      <c r="C2" s="7"/>
      <c r="D2" s="8" t="s">
        <v>3</v>
      </c>
      <c r="E2" s="8" t="s">
        <v>4</v>
      </c>
      <c r="F2" s="9" t="s">
        <v>5</v>
      </c>
      <c r="G2" s="9" t="s">
        <v>6</v>
      </c>
      <c r="H2" s="10" t="s">
        <v>7</v>
      </c>
      <c r="I2" s="2"/>
      <c r="J2" s="5"/>
      <c r="K2" s="11" t="s">
        <v>8</v>
      </c>
      <c r="L2" s="11" t="s">
        <v>9</v>
      </c>
      <c r="M2" s="12" t="s">
        <v>10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5"/>
    </row>
    <row r="3" ht="31.5" customHeight="1">
      <c r="A3" s="13"/>
      <c r="B3" s="14"/>
      <c r="C3" s="15"/>
      <c r="D3" s="16"/>
      <c r="E3" s="16"/>
      <c r="F3" s="16"/>
      <c r="G3" s="16"/>
      <c r="H3" s="17" t="s">
        <v>11</v>
      </c>
      <c r="I3" s="18" t="s">
        <v>12</v>
      </c>
      <c r="J3" s="19" t="s">
        <v>13</v>
      </c>
      <c r="K3" s="16"/>
      <c r="L3" s="16"/>
      <c r="M3" s="20" t="s">
        <v>14</v>
      </c>
      <c r="N3" s="20" t="s">
        <v>15</v>
      </c>
      <c r="O3" s="20" t="s">
        <v>16</v>
      </c>
      <c r="P3" s="20" t="s">
        <v>17</v>
      </c>
      <c r="Q3" s="20" t="s">
        <v>18</v>
      </c>
      <c r="R3" s="20" t="s">
        <v>19</v>
      </c>
      <c r="S3" s="20" t="s">
        <v>20</v>
      </c>
      <c r="T3" s="20" t="s">
        <v>21</v>
      </c>
      <c r="U3" s="20" t="s">
        <v>22</v>
      </c>
      <c r="V3" s="20" t="s">
        <v>23</v>
      </c>
      <c r="W3" s="20" t="s">
        <v>24</v>
      </c>
      <c r="X3" s="20" t="s">
        <v>25</v>
      </c>
      <c r="Y3" s="20" t="s">
        <v>26</v>
      </c>
      <c r="Z3" s="13"/>
      <c r="AA3" s="13"/>
    </row>
    <row r="4" ht="116.25" customHeight="1">
      <c r="A4" s="13"/>
      <c r="B4" s="21" t="s">
        <v>27</v>
      </c>
      <c r="C4" s="22" t="s">
        <v>28</v>
      </c>
      <c r="D4" s="23" t="s">
        <v>29</v>
      </c>
      <c r="E4" s="24" t="s">
        <v>30</v>
      </c>
      <c r="F4" s="25" t="s">
        <v>31</v>
      </c>
      <c r="G4" s="26" t="s">
        <v>32</v>
      </c>
      <c r="H4" s="27" t="s">
        <v>33</v>
      </c>
      <c r="I4" s="27" t="s">
        <v>34</v>
      </c>
      <c r="J4" s="27" t="s">
        <v>35</v>
      </c>
      <c r="K4" s="28">
        <v>0.7</v>
      </c>
      <c r="L4" s="28">
        <v>0.75</v>
      </c>
      <c r="M4" s="28">
        <f>'01'!$O$15</f>
        <v>0.7692307692</v>
      </c>
      <c r="N4" s="28" t="str">
        <f>'01'!$C$15</f>
        <v>-</v>
      </c>
      <c r="O4" s="28" t="str">
        <f>'01'!$D$15</f>
        <v>-</v>
      </c>
      <c r="P4" s="28" t="str">
        <f>'01'!$E$15</f>
        <v>-</v>
      </c>
      <c r="Q4" s="28" t="str">
        <f>'01'!$F$15</f>
        <v>-</v>
      </c>
      <c r="R4" s="28" t="str">
        <f>'01'!$G$15</f>
        <v>-</v>
      </c>
      <c r="S4" s="28">
        <f>'01'!$H$15</f>
        <v>0.7692307692</v>
      </c>
      <c r="T4" s="28" t="str">
        <f>'01'!$I$15</f>
        <v>-</v>
      </c>
      <c r="U4" s="28" t="str">
        <f>'01'!$J$15</f>
        <v>-</v>
      </c>
      <c r="V4" s="28" t="str">
        <f>'01'!$K$15</f>
        <v>-</v>
      </c>
      <c r="W4" s="28" t="str">
        <f>'01'!$L$15</f>
        <v>-</v>
      </c>
      <c r="X4" s="28" t="str">
        <f>'01'!$M$15</f>
        <v>-</v>
      </c>
      <c r="Y4" s="28" t="str">
        <f>'01'!$N$15</f>
        <v>-</v>
      </c>
      <c r="Z4" s="13"/>
      <c r="AA4" s="13"/>
    </row>
    <row r="5" ht="6.75" customHeight="1"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1"/>
    </row>
    <row r="7">
      <c r="AA7" s="32" t="s">
        <v>36</v>
      </c>
    </row>
    <row r="8">
      <c r="AA8" s="32" t="s">
        <v>37</v>
      </c>
    </row>
    <row r="9">
      <c r="AA9" s="32" t="s">
        <v>38</v>
      </c>
    </row>
    <row r="10">
      <c r="AA10" s="32" t="s">
        <v>39</v>
      </c>
    </row>
    <row r="11">
      <c r="AA11" s="32" t="s">
        <v>40</v>
      </c>
    </row>
    <row r="12">
      <c r="AA12" s="32" t="s">
        <v>41</v>
      </c>
    </row>
    <row r="13">
      <c r="AA13" s="32" t="s">
        <v>1</v>
      </c>
    </row>
    <row r="14">
      <c r="AA14" s="32" t="s">
        <v>42</v>
      </c>
    </row>
    <row r="15">
      <c r="AA15" s="32" t="s">
        <v>43</v>
      </c>
    </row>
    <row r="16">
      <c r="AA16" s="32" t="s">
        <v>44</v>
      </c>
    </row>
    <row r="17">
      <c r="AA17" s="32" t="s">
        <v>45</v>
      </c>
    </row>
    <row r="18">
      <c r="AA18" s="32" t="s">
        <v>46</v>
      </c>
    </row>
    <row r="19">
      <c r="AA19" s="32" t="s">
        <v>47</v>
      </c>
    </row>
    <row r="21" ht="15.75" customHeight="1">
      <c r="AA21" s="32" t="s">
        <v>48</v>
      </c>
    </row>
    <row r="22" ht="15.75" customHeight="1">
      <c r="AA22" s="32" t="s">
        <v>49</v>
      </c>
    </row>
    <row r="23" ht="15.75" customHeight="1">
      <c r="AA23" s="32" t="s">
        <v>32</v>
      </c>
    </row>
    <row r="24" ht="15.75" customHeight="1"/>
    <row r="25" ht="15.75" customHeight="1">
      <c r="AA25" s="33" t="s">
        <v>50</v>
      </c>
    </row>
    <row r="26" ht="15.75" customHeight="1">
      <c r="AA26" s="33" t="s">
        <v>51</v>
      </c>
    </row>
    <row r="27" ht="15.75" customHeight="1">
      <c r="AA27" s="33" t="s">
        <v>31</v>
      </c>
    </row>
    <row r="28" ht="15.75" customHeight="1">
      <c r="AA28" s="33" t="s">
        <v>52</v>
      </c>
    </row>
    <row r="29" ht="15.75" customHeight="1">
      <c r="AA29" s="33" t="s">
        <v>53</v>
      </c>
    </row>
    <row r="30" ht="15.75" customHeight="1">
      <c r="AA30" s="33" t="s">
        <v>54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H2:J2"/>
    <mergeCell ref="K2:K3"/>
    <mergeCell ref="K1:Y1"/>
    <mergeCell ref="M2:Y2"/>
    <mergeCell ref="B1:J1"/>
    <mergeCell ref="B2:C3"/>
    <mergeCell ref="D2:D3"/>
    <mergeCell ref="E2:E3"/>
    <mergeCell ref="F2:F3"/>
    <mergeCell ref="G2:G3"/>
    <mergeCell ref="L2:L3"/>
    <mergeCell ref="B5:Y5"/>
  </mergeCells>
  <conditionalFormatting sqref="M4:Y4">
    <cfRule type="cellIs" dxfId="0" priority="1" operator="between">
      <formula>0.7</formula>
      <formula>10000000</formula>
    </cfRule>
  </conditionalFormatting>
  <conditionalFormatting sqref="M4:Y4">
    <cfRule type="cellIs" dxfId="1" priority="2" operator="between">
      <formula>0.6</formula>
      <formula>0.699</formula>
    </cfRule>
  </conditionalFormatting>
  <conditionalFormatting sqref="M4:Y4">
    <cfRule type="cellIs" dxfId="2" priority="3" operator="between">
      <formula>0</formula>
      <formula>0.599</formula>
    </cfRule>
  </conditionalFormatting>
  <dataValidations>
    <dataValidation type="list" allowBlank="1" showErrorMessage="1" sqref="K1">
      <formula1>$AA$7:$AA$19</formula1>
    </dataValidation>
    <dataValidation type="list" allowBlank="1" showErrorMessage="1" sqref="F4">
      <formula1>$AA$25:$AA$30</formula1>
    </dataValidation>
    <dataValidation type="list" allowBlank="1" showErrorMessage="1" sqref="G4">
      <formula1>$AA$21:$AA$23</formula1>
    </dataValidation>
  </dataValidations>
  <printOptions/>
  <pageMargins bottom="0.7480314960629921" footer="0.0" header="0.0" left="0.2755905511811024" right="0.2755905511811024" top="1.43"/>
  <pageSetup scale="75" orientation="landscape"/>
  <headerFooter>
    <oddHeader>&amp;C AGUAS DEL HUILA S.A. E.S.P. NIT.  800.100.553-2 SET INDICADORES GESTIÓN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4" t="s">
        <v>55</v>
      </c>
      <c r="B1" s="35"/>
      <c r="C1" s="35"/>
      <c r="D1" s="35"/>
      <c r="E1" s="36"/>
      <c r="F1" s="37" t="str">
        <f>'SET-Mejora Continua'!K1</f>
        <v>MEJORAMIENTO CONTINUO</v>
      </c>
      <c r="G1" s="35"/>
      <c r="H1" s="35"/>
      <c r="I1" s="35"/>
      <c r="J1" s="35"/>
      <c r="K1" s="35"/>
      <c r="L1" s="35"/>
      <c r="M1" s="35"/>
      <c r="N1" s="35"/>
      <c r="O1" s="38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ht="15.75" customHeight="1">
      <c r="A2" s="40" t="s">
        <v>2</v>
      </c>
      <c r="B2" s="41"/>
      <c r="C2" s="41"/>
      <c r="D2" s="41"/>
      <c r="E2" s="42"/>
      <c r="F2" s="43" t="str">
        <f>'SET-Mejora Continua'!$C4</f>
        <v>Cumplimento en cierre de acciones correctivas, preventivas y de mejora</v>
      </c>
      <c r="G2" s="44"/>
      <c r="H2" s="44"/>
      <c r="I2" s="44"/>
      <c r="J2" s="44"/>
      <c r="K2" s="44"/>
      <c r="L2" s="44"/>
      <c r="M2" s="44"/>
      <c r="N2" s="44"/>
      <c r="O2" s="45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ht="15.75" customHeight="1">
      <c r="A3" s="40" t="s">
        <v>56</v>
      </c>
      <c r="B3" s="41"/>
      <c r="C3" s="41"/>
      <c r="D3" s="41"/>
      <c r="E3" s="42"/>
      <c r="F3" s="46" t="str">
        <f>'SET-Mejora Continua'!G4</f>
        <v>Efectividad</v>
      </c>
      <c r="G3" s="41"/>
      <c r="H3" s="41"/>
      <c r="I3" s="41"/>
      <c r="J3" s="41"/>
      <c r="K3" s="41"/>
      <c r="L3" s="41"/>
      <c r="M3" s="41"/>
      <c r="N3" s="41"/>
      <c r="O3" s="47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ht="17.25" customHeight="1">
      <c r="A4" s="48" t="s">
        <v>57</v>
      </c>
      <c r="B4" s="49"/>
      <c r="C4" s="49"/>
      <c r="D4" s="49"/>
      <c r="E4" s="50"/>
      <c r="F4" s="51" t="s">
        <v>58</v>
      </c>
      <c r="G4" s="52" t="str">
        <f>'SET-Mejora Continua'!B4</f>
        <v>IN01</v>
      </c>
      <c r="H4" s="49"/>
      <c r="I4" s="49"/>
      <c r="J4" s="49"/>
      <c r="K4" s="49"/>
      <c r="L4" s="49"/>
      <c r="M4" s="49"/>
      <c r="N4" s="49"/>
      <c r="O4" s="53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ht="12.75" customHeight="1">
      <c r="A5" s="54" t="s">
        <v>59</v>
      </c>
      <c r="B5" s="55"/>
      <c r="C5" s="55"/>
      <c r="D5" s="56"/>
      <c r="E5" s="57" t="s">
        <v>60</v>
      </c>
      <c r="F5" s="58" t="s">
        <v>61</v>
      </c>
      <c r="G5" s="56"/>
      <c r="H5" s="57" t="s">
        <v>62</v>
      </c>
      <c r="I5" s="57" t="s">
        <v>63</v>
      </c>
      <c r="J5" s="58" t="s">
        <v>64</v>
      </c>
      <c r="K5" s="56"/>
      <c r="L5" s="59" t="s">
        <v>65</v>
      </c>
      <c r="M5" s="35"/>
      <c r="N5" s="35"/>
      <c r="O5" s="38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ht="46.5" customHeight="1">
      <c r="A6" s="60"/>
      <c r="B6" s="61"/>
      <c r="C6" s="61"/>
      <c r="D6" s="62"/>
      <c r="E6" s="63"/>
      <c r="F6" s="64"/>
      <c r="G6" s="62"/>
      <c r="H6" s="63"/>
      <c r="I6" s="63"/>
      <c r="J6" s="64"/>
      <c r="K6" s="62"/>
      <c r="L6" s="65" t="s">
        <v>66</v>
      </c>
      <c r="M6" s="42"/>
      <c r="N6" s="65" t="s">
        <v>67</v>
      </c>
      <c r="O6" s="47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ht="65.25" customHeight="1">
      <c r="A7" s="66" t="str">
        <f>'SET-Mejora Continua'!$D4</f>
        <v>Asegurar la ejecución y el cierre oportuno de las acciones derivadas de hallazgos, minimizando los tiempos de respuesta y promoviendo la mejora continua</v>
      </c>
      <c r="B7" s="49"/>
      <c r="C7" s="49"/>
      <c r="D7" s="50"/>
      <c r="E7" s="67" t="s">
        <v>68</v>
      </c>
      <c r="F7" s="68" t="str">
        <f>'SET-Mejora Continua'!$E4</f>
        <v>Número de acciones identificadas / Número de acciones  implementadas.</v>
      </c>
      <c r="G7" s="50"/>
      <c r="H7" s="69">
        <f>$O14</f>
        <v>0.75</v>
      </c>
      <c r="I7" s="70" t="str">
        <f>'SET-Mejora Continua'!$F4</f>
        <v>Trimestral</v>
      </c>
      <c r="J7" s="71" t="s">
        <v>69</v>
      </c>
      <c r="K7" s="49"/>
      <c r="L7" s="49"/>
      <c r="M7" s="49"/>
      <c r="N7" s="49"/>
      <c r="O7" s="53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ht="13.5" customHeight="1">
      <c r="A8" s="72" t="s">
        <v>70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4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ht="21.75" customHeight="1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ht="15.0" customHeight="1">
      <c r="A10" s="78" t="s">
        <v>71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/>
      <c r="P10" s="39"/>
      <c r="Q10" s="39"/>
      <c r="R10" s="39"/>
      <c r="S10" s="39"/>
      <c r="T10" s="39"/>
      <c r="U10" s="39"/>
      <c r="V10" s="81"/>
      <c r="W10" s="82"/>
      <c r="X10" s="82"/>
      <c r="Y10" s="39"/>
      <c r="Z10" s="39"/>
    </row>
    <row r="11" ht="16.5" customHeight="1">
      <c r="A11" s="83" t="s">
        <v>72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8"/>
      <c r="P11" s="39"/>
      <c r="Q11" s="39"/>
      <c r="R11" s="39"/>
      <c r="S11" s="39"/>
      <c r="T11" s="39"/>
      <c r="U11" s="39"/>
      <c r="V11" s="81"/>
      <c r="W11" s="84"/>
      <c r="X11" s="84"/>
      <c r="Y11" s="39"/>
      <c r="Z11" s="39"/>
    </row>
    <row r="12" ht="16.5" customHeight="1">
      <c r="A12" s="85" t="s">
        <v>73</v>
      </c>
      <c r="B12" s="42"/>
      <c r="C12" s="86" t="s">
        <v>15</v>
      </c>
      <c r="D12" s="86" t="s">
        <v>16</v>
      </c>
      <c r="E12" s="86" t="s">
        <v>17</v>
      </c>
      <c r="F12" s="86" t="s">
        <v>18</v>
      </c>
      <c r="G12" s="86" t="s">
        <v>19</v>
      </c>
      <c r="H12" s="86" t="s">
        <v>20</v>
      </c>
      <c r="I12" s="86" t="s">
        <v>21</v>
      </c>
      <c r="J12" s="86" t="s">
        <v>22</v>
      </c>
      <c r="K12" s="86" t="s">
        <v>23</v>
      </c>
      <c r="L12" s="86" t="s">
        <v>24</v>
      </c>
      <c r="M12" s="86" t="s">
        <v>25</v>
      </c>
      <c r="N12" s="86" t="s">
        <v>26</v>
      </c>
      <c r="O12" s="87" t="s">
        <v>74</v>
      </c>
      <c r="P12" s="39"/>
      <c r="Q12" s="39"/>
      <c r="R12" s="39"/>
      <c r="S12" s="39"/>
      <c r="T12" s="39"/>
      <c r="U12" s="39"/>
      <c r="V12" s="81"/>
      <c r="W12" s="84"/>
      <c r="X12" s="84"/>
      <c r="Y12" s="39"/>
      <c r="Z12" s="39"/>
    </row>
    <row r="13" ht="16.5" customHeight="1">
      <c r="A13" s="88" t="s">
        <v>8</v>
      </c>
      <c r="B13" s="42"/>
      <c r="C13" s="89">
        <f t="shared" ref="C13:N13" si="1">$O$13</f>
        <v>0.7</v>
      </c>
      <c r="D13" s="89">
        <f t="shared" si="1"/>
        <v>0.7</v>
      </c>
      <c r="E13" s="89">
        <f t="shared" si="1"/>
        <v>0.7</v>
      </c>
      <c r="F13" s="89">
        <f t="shared" si="1"/>
        <v>0.7</v>
      </c>
      <c r="G13" s="89">
        <f t="shared" si="1"/>
        <v>0.7</v>
      </c>
      <c r="H13" s="89">
        <f t="shared" si="1"/>
        <v>0.7</v>
      </c>
      <c r="I13" s="89">
        <f t="shared" si="1"/>
        <v>0.7</v>
      </c>
      <c r="J13" s="89">
        <f t="shared" si="1"/>
        <v>0.7</v>
      </c>
      <c r="K13" s="89">
        <f t="shared" si="1"/>
        <v>0.7</v>
      </c>
      <c r="L13" s="89">
        <f t="shared" si="1"/>
        <v>0.7</v>
      </c>
      <c r="M13" s="89">
        <f t="shared" si="1"/>
        <v>0.7</v>
      </c>
      <c r="N13" s="89">
        <f t="shared" si="1"/>
        <v>0.7</v>
      </c>
      <c r="O13" s="90">
        <f>'SET-Mejora Continua'!K4</f>
        <v>0.7</v>
      </c>
      <c r="P13" s="39"/>
      <c r="Q13" s="39"/>
      <c r="R13" s="39"/>
      <c r="S13" s="39"/>
      <c r="T13" s="39"/>
      <c r="U13" s="39"/>
      <c r="V13" s="81"/>
      <c r="W13" s="84"/>
      <c r="X13" s="84"/>
      <c r="Y13" s="39"/>
      <c r="Z13" s="39"/>
    </row>
    <row r="14" ht="17.25" customHeight="1">
      <c r="A14" s="88" t="s">
        <v>75</v>
      </c>
      <c r="B14" s="42"/>
      <c r="C14" s="89">
        <f t="shared" ref="C14:N14" si="2">$O$14</f>
        <v>0.75</v>
      </c>
      <c r="D14" s="89">
        <f t="shared" si="2"/>
        <v>0.75</v>
      </c>
      <c r="E14" s="89">
        <f t="shared" si="2"/>
        <v>0.75</v>
      </c>
      <c r="F14" s="89">
        <f t="shared" si="2"/>
        <v>0.75</v>
      </c>
      <c r="G14" s="89">
        <f t="shared" si="2"/>
        <v>0.75</v>
      </c>
      <c r="H14" s="89">
        <f t="shared" si="2"/>
        <v>0.75</v>
      </c>
      <c r="I14" s="89">
        <f t="shared" si="2"/>
        <v>0.75</v>
      </c>
      <c r="J14" s="89">
        <f t="shared" si="2"/>
        <v>0.75</v>
      </c>
      <c r="K14" s="89">
        <f t="shared" si="2"/>
        <v>0.75</v>
      </c>
      <c r="L14" s="89">
        <f t="shared" si="2"/>
        <v>0.75</v>
      </c>
      <c r="M14" s="89">
        <f t="shared" si="2"/>
        <v>0.75</v>
      </c>
      <c r="N14" s="89">
        <f t="shared" si="2"/>
        <v>0.75</v>
      </c>
      <c r="O14" s="90">
        <f>'SET-Mejora Continua'!L4</f>
        <v>0.75</v>
      </c>
      <c r="P14" s="39"/>
      <c r="Q14" s="39"/>
      <c r="R14" s="39"/>
      <c r="S14" s="39"/>
      <c r="T14" s="39"/>
      <c r="U14" s="39"/>
      <c r="V14" s="81"/>
      <c r="W14" s="84"/>
      <c r="X14" s="84"/>
      <c r="Y14" s="39"/>
      <c r="Z14" s="39"/>
    </row>
    <row r="15" ht="17.25" customHeight="1">
      <c r="A15" s="91" t="s">
        <v>76</v>
      </c>
      <c r="B15" s="42"/>
      <c r="C15" s="92" t="str">
        <f t="shared" ref="C15:O15" si="3">IF((C17),C16/C17,"-")</f>
        <v>-</v>
      </c>
      <c r="D15" s="92" t="str">
        <f t="shared" si="3"/>
        <v>-</v>
      </c>
      <c r="E15" s="92" t="str">
        <f t="shared" si="3"/>
        <v>-</v>
      </c>
      <c r="F15" s="92" t="str">
        <f t="shared" si="3"/>
        <v>-</v>
      </c>
      <c r="G15" s="92" t="str">
        <f t="shared" si="3"/>
        <v>-</v>
      </c>
      <c r="H15" s="92">
        <f t="shared" si="3"/>
        <v>0.7692307692</v>
      </c>
      <c r="I15" s="92" t="str">
        <f t="shared" si="3"/>
        <v>-</v>
      </c>
      <c r="J15" s="92" t="str">
        <f t="shared" si="3"/>
        <v>-</v>
      </c>
      <c r="K15" s="92" t="str">
        <f t="shared" si="3"/>
        <v>-</v>
      </c>
      <c r="L15" s="92" t="str">
        <f t="shared" si="3"/>
        <v>-</v>
      </c>
      <c r="M15" s="92" t="str">
        <f t="shared" si="3"/>
        <v>-</v>
      </c>
      <c r="N15" s="92" t="str">
        <f t="shared" si="3"/>
        <v>-</v>
      </c>
      <c r="O15" s="93">
        <f t="shared" si="3"/>
        <v>0.7692307692</v>
      </c>
      <c r="P15" s="39"/>
      <c r="Q15" s="39"/>
      <c r="R15" s="39"/>
      <c r="S15" s="39"/>
      <c r="T15" s="39"/>
      <c r="U15" s="39"/>
      <c r="V15" s="81"/>
      <c r="W15" s="84"/>
      <c r="X15" s="84"/>
      <c r="Y15" s="39"/>
      <c r="Z15" s="39"/>
    </row>
    <row r="16" ht="24.75" customHeight="1">
      <c r="A16" s="94" t="s">
        <v>77</v>
      </c>
      <c r="B16" s="95" t="s">
        <v>78</v>
      </c>
      <c r="C16" s="96"/>
      <c r="D16" s="96"/>
      <c r="E16" s="96"/>
      <c r="F16" s="96"/>
      <c r="G16" s="96"/>
      <c r="H16" s="96">
        <v>10.0</v>
      </c>
      <c r="I16" s="96"/>
      <c r="J16" s="96"/>
      <c r="K16" s="96"/>
      <c r="L16" s="96"/>
      <c r="M16" s="96"/>
      <c r="N16" s="96"/>
      <c r="O16" s="97">
        <f t="shared" ref="O16:O17" si="4">SUM(C16:N16)</f>
        <v>10</v>
      </c>
      <c r="P16" s="39"/>
      <c r="Q16" s="39"/>
      <c r="R16" s="39"/>
      <c r="S16" s="39"/>
      <c r="T16" s="39"/>
      <c r="U16" s="39"/>
      <c r="V16" s="81"/>
      <c r="W16" s="84"/>
      <c r="X16" s="84"/>
      <c r="Y16" s="39"/>
      <c r="Z16" s="39"/>
    </row>
    <row r="17" ht="19.5" customHeight="1">
      <c r="A17" s="98"/>
      <c r="B17" s="95" t="s">
        <v>79</v>
      </c>
      <c r="C17" s="96"/>
      <c r="D17" s="96"/>
      <c r="E17" s="96"/>
      <c r="F17" s="96"/>
      <c r="G17" s="96"/>
      <c r="H17" s="96">
        <v>13.0</v>
      </c>
      <c r="I17" s="96"/>
      <c r="J17" s="96"/>
      <c r="K17" s="96"/>
      <c r="L17" s="96"/>
      <c r="M17" s="96"/>
      <c r="N17" s="96"/>
      <c r="O17" s="97">
        <f t="shared" si="4"/>
        <v>13</v>
      </c>
      <c r="P17" s="39"/>
      <c r="Q17" s="39"/>
      <c r="R17" s="39"/>
      <c r="S17" s="39"/>
      <c r="T17" s="39"/>
      <c r="U17" s="39"/>
      <c r="V17" s="81"/>
      <c r="W17" s="84"/>
      <c r="X17" s="84"/>
      <c r="Y17" s="39"/>
      <c r="Z17" s="39"/>
    </row>
    <row r="18" ht="17.25" customHeight="1">
      <c r="A18" s="98"/>
      <c r="B18" s="95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7"/>
      <c r="P18" s="39"/>
      <c r="Q18" s="39"/>
      <c r="R18" s="39"/>
      <c r="S18" s="39"/>
      <c r="T18" s="39"/>
      <c r="U18" s="39"/>
      <c r="V18" s="81"/>
      <c r="W18" s="84"/>
      <c r="X18" s="84"/>
      <c r="Y18" s="39"/>
      <c r="Z18" s="39"/>
    </row>
    <row r="19" ht="18.0" customHeight="1">
      <c r="A19" s="99"/>
      <c r="B19" s="100" t="s">
        <v>80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2"/>
      <c r="P19" s="39"/>
      <c r="Q19" s="39"/>
      <c r="R19" s="39"/>
      <c r="S19" s="39"/>
      <c r="T19" s="39"/>
      <c r="U19" s="39"/>
      <c r="V19" s="81"/>
      <c r="W19" s="84"/>
      <c r="X19" s="84"/>
      <c r="Y19" s="39"/>
      <c r="Z19" s="39"/>
    </row>
    <row r="20" ht="14.25" customHeight="1">
      <c r="A20" s="103" t="s">
        <v>81</v>
      </c>
      <c r="B20" s="55"/>
      <c r="C20" s="56"/>
      <c r="D20" s="104" t="str">
        <f>'SET-Mejora Continua'!$H4</f>
        <v>Entre 70% y 100%</v>
      </c>
      <c r="E20" s="105"/>
      <c r="F20" s="105"/>
      <c r="G20" s="106"/>
      <c r="H20" s="104" t="str">
        <f>'SET-Mejora Continua'!$I4</f>
        <v>Entre 60% y 69%</v>
      </c>
      <c r="I20" s="105"/>
      <c r="J20" s="105"/>
      <c r="K20" s="106"/>
      <c r="L20" s="104" t="str">
        <f>'SET-Mejora Continua'!$J4</f>
        <v>Menor al 59%</v>
      </c>
      <c r="M20" s="105"/>
      <c r="N20" s="105"/>
      <c r="O20" s="106"/>
      <c r="P20" s="39"/>
      <c r="Q20" s="39"/>
      <c r="R20" s="39"/>
      <c r="S20" s="39"/>
      <c r="T20" s="39"/>
      <c r="U20" s="39"/>
      <c r="V20" s="81"/>
      <c r="W20" s="84"/>
      <c r="X20" s="84"/>
      <c r="Y20" s="39"/>
      <c r="Z20" s="39"/>
    </row>
    <row r="21" ht="33.0" customHeight="1">
      <c r="A21" s="107"/>
      <c r="B21" s="76"/>
      <c r="C21" s="108"/>
      <c r="D21" s="109" t="s">
        <v>11</v>
      </c>
      <c r="E21" s="110"/>
      <c r="F21" s="110"/>
      <c r="G21" s="111"/>
      <c r="H21" s="112" t="s">
        <v>12</v>
      </c>
      <c r="I21" s="110"/>
      <c r="J21" s="110"/>
      <c r="K21" s="111"/>
      <c r="L21" s="113" t="s">
        <v>13</v>
      </c>
      <c r="M21" s="110"/>
      <c r="N21" s="110"/>
      <c r="O21" s="114"/>
      <c r="P21" s="39"/>
      <c r="Q21" s="39"/>
      <c r="R21" s="39"/>
      <c r="S21" s="39"/>
      <c r="T21" s="39"/>
      <c r="U21" s="39"/>
      <c r="V21" s="81"/>
      <c r="W21" s="84"/>
      <c r="X21" s="84"/>
      <c r="Y21" s="39"/>
      <c r="Z21" s="39"/>
    </row>
    <row r="22" ht="15.75" customHeight="1">
      <c r="A22" s="115" t="s">
        <v>82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4"/>
      <c r="P22" s="39"/>
      <c r="Q22" s="39"/>
      <c r="R22" s="39"/>
      <c r="S22" s="39"/>
      <c r="T22" s="39"/>
      <c r="U22" s="39"/>
      <c r="V22" s="81"/>
      <c r="W22" s="84"/>
      <c r="X22" s="84"/>
      <c r="Y22" s="39"/>
      <c r="Z22" s="39"/>
    </row>
    <row r="23" ht="264.75" customHeight="1">
      <c r="A23" s="116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  <c r="P23" s="39"/>
      <c r="Q23" s="39"/>
      <c r="R23" s="39"/>
      <c r="S23" s="39"/>
      <c r="T23" s="39"/>
      <c r="U23" s="39"/>
      <c r="V23" s="81"/>
      <c r="W23" s="39"/>
      <c r="X23" s="39"/>
      <c r="Y23" s="39"/>
      <c r="Z23" s="39"/>
    </row>
    <row r="24" ht="15.0" customHeight="1">
      <c r="A24" s="117" t="s">
        <v>83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/>
      <c r="N24" s="118" t="s">
        <v>84</v>
      </c>
      <c r="O24" s="38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ht="18.0" customHeight="1">
      <c r="A25" s="119" t="s">
        <v>85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  <c r="N25" s="120">
        <v>46023.0</v>
      </c>
      <c r="O25" s="47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ht="18.0" customHeight="1">
      <c r="A26" s="119" t="s">
        <v>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120">
        <v>46054.0</v>
      </c>
      <c r="O26" s="47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ht="18.0" customHeight="1">
      <c r="A27" s="119" t="s">
        <v>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2"/>
      <c r="N27" s="120">
        <v>46082.0</v>
      </c>
      <c r="O27" s="47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ht="18.0" customHeight="1">
      <c r="A28" s="119" t="s">
        <v>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2"/>
      <c r="N28" s="120">
        <v>46113.0</v>
      </c>
      <c r="O28" s="47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ht="18.0" customHeight="1">
      <c r="A29" s="119" t="s">
        <v>85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2"/>
      <c r="N29" s="120">
        <v>46143.0</v>
      </c>
      <c r="O29" s="47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18.0" customHeight="1">
      <c r="A30" s="119" t="s">
        <v>86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120">
        <v>46174.0</v>
      </c>
      <c r="O30" s="47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18.0" customHeight="1">
      <c r="A31" s="12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/>
      <c r="N31" s="120">
        <v>46204.0</v>
      </c>
      <c r="O31" s="47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ht="18.0" customHeight="1">
      <c r="A32" s="12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120">
        <v>46235.0</v>
      </c>
      <c r="O32" s="47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ht="18.0" customHeight="1">
      <c r="A33" s="12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120">
        <v>46266.0</v>
      </c>
      <c r="O33" s="47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ht="18.0" customHeight="1">
      <c r="A34" s="12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  <c r="N34" s="120">
        <v>46296.0</v>
      </c>
      <c r="O34" s="47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ht="18.0" customHeight="1">
      <c r="A35" s="12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2"/>
      <c r="N35" s="120">
        <v>46327.0</v>
      </c>
      <c r="O35" s="47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ht="18.0" customHeight="1">
      <c r="A36" s="12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2"/>
      <c r="N36" s="120">
        <v>46357.0</v>
      </c>
      <c r="O36" s="47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ht="19.5" customHeight="1">
      <c r="A37" s="117" t="s">
        <v>87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  <c r="N37" s="118" t="s">
        <v>84</v>
      </c>
      <c r="O37" s="38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ht="12.75" customHeight="1">
      <c r="A38" s="119" t="s">
        <v>88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2"/>
      <c r="N38" s="122"/>
      <c r="O38" s="47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ht="12.75" customHeight="1">
      <c r="A39" s="123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0"/>
      <c r="N39" s="124"/>
      <c r="O39" s="53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ht="4.5" customHeight="1">
      <c r="A40" s="125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126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ht="12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ht="12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2" t="s">
        <v>89</v>
      </c>
      <c r="R42" s="39"/>
      <c r="S42" s="39"/>
      <c r="T42" s="39"/>
      <c r="U42" s="39"/>
      <c r="V42" s="39"/>
      <c r="W42" s="39"/>
      <c r="X42" s="39"/>
      <c r="Y42" s="39"/>
      <c r="Z42" s="39"/>
    </row>
    <row r="43" ht="12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2" t="s">
        <v>90</v>
      </c>
      <c r="R43" s="39"/>
      <c r="S43" s="39"/>
      <c r="T43" s="39"/>
      <c r="U43" s="39"/>
      <c r="V43" s="39"/>
      <c r="W43" s="39"/>
      <c r="X43" s="39"/>
      <c r="Y43" s="39"/>
      <c r="Z43" s="39"/>
    </row>
    <row r="44" ht="12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2" t="s">
        <v>91</v>
      </c>
      <c r="R44" s="39"/>
      <c r="S44" s="39"/>
      <c r="T44" s="39"/>
      <c r="U44" s="39"/>
      <c r="V44" s="39"/>
      <c r="W44" s="39"/>
      <c r="X44" s="39"/>
      <c r="Y44" s="39"/>
      <c r="Z44" s="39"/>
    </row>
    <row r="45" ht="12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2" t="s">
        <v>92</v>
      </c>
      <c r="R45" s="39"/>
      <c r="S45" s="39"/>
      <c r="T45" s="39"/>
      <c r="U45" s="39"/>
      <c r="V45" s="39"/>
      <c r="W45" s="39"/>
      <c r="X45" s="39"/>
      <c r="Y45" s="39"/>
      <c r="Z45" s="39"/>
    </row>
    <row r="46" ht="12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2" t="s">
        <v>93</v>
      </c>
      <c r="R46" s="39"/>
      <c r="S46" s="39"/>
      <c r="T46" s="39"/>
      <c r="U46" s="39"/>
      <c r="V46" s="39"/>
      <c r="W46" s="39"/>
      <c r="X46" s="39"/>
      <c r="Y46" s="39"/>
      <c r="Z46" s="39"/>
    </row>
    <row r="47" ht="12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2" t="s">
        <v>94</v>
      </c>
      <c r="R47" s="39"/>
      <c r="S47" s="39"/>
      <c r="T47" s="39"/>
      <c r="U47" s="39"/>
      <c r="V47" s="39"/>
      <c r="W47" s="39"/>
      <c r="X47" s="39"/>
      <c r="Y47" s="39"/>
      <c r="Z47" s="39"/>
    </row>
    <row r="48" ht="12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2" t="s">
        <v>69</v>
      </c>
      <c r="R48" s="39"/>
      <c r="S48" s="39"/>
      <c r="T48" s="39"/>
      <c r="U48" s="39"/>
      <c r="V48" s="39"/>
      <c r="W48" s="39"/>
      <c r="X48" s="39"/>
      <c r="Y48" s="39"/>
      <c r="Z48" s="39"/>
    </row>
    <row r="49" ht="12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2" t="s">
        <v>95</v>
      </c>
      <c r="R49" s="39"/>
      <c r="S49" s="39"/>
      <c r="T49" s="39"/>
      <c r="U49" s="39"/>
      <c r="V49" s="39"/>
      <c r="W49" s="39"/>
      <c r="X49" s="39"/>
      <c r="Y49" s="39"/>
      <c r="Z49" s="39"/>
    </row>
    <row r="50" ht="12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2" t="s">
        <v>96</v>
      </c>
      <c r="R50" s="39"/>
      <c r="S50" s="39"/>
      <c r="T50" s="39"/>
      <c r="U50" s="39"/>
      <c r="V50" s="39"/>
      <c r="W50" s="39"/>
      <c r="X50" s="39"/>
      <c r="Y50" s="39"/>
      <c r="Z50" s="39"/>
    </row>
    <row r="51" ht="12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2" t="s">
        <v>97</v>
      </c>
      <c r="R51" s="39"/>
      <c r="S51" s="39"/>
      <c r="T51" s="39"/>
      <c r="U51" s="39"/>
      <c r="V51" s="39"/>
      <c r="W51" s="39"/>
      <c r="X51" s="39"/>
      <c r="Y51" s="39"/>
      <c r="Z51" s="39"/>
    </row>
    <row r="52" ht="12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2" t="s">
        <v>98</v>
      </c>
      <c r="R52" s="39"/>
      <c r="S52" s="39"/>
      <c r="T52" s="39"/>
      <c r="U52" s="39"/>
      <c r="V52" s="39"/>
      <c r="W52" s="39"/>
      <c r="X52" s="39"/>
      <c r="Y52" s="39"/>
      <c r="Z52" s="39"/>
    </row>
    <row r="53" ht="12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2" t="s">
        <v>99</v>
      </c>
      <c r="R53" s="39"/>
      <c r="S53" s="39"/>
      <c r="T53" s="39"/>
      <c r="U53" s="39"/>
      <c r="V53" s="39"/>
      <c r="W53" s="39"/>
      <c r="X53" s="39"/>
      <c r="Y53" s="39"/>
      <c r="Z53" s="39"/>
    </row>
    <row r="54" ht="12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2" t="s">
        <v>100</v>
      </c>
      <c r="R54" s="39"/>
      <c r="S54" s="39"/>
      <c r="T54" s="39"/>
      <c r="U54" s="39"/>
      <c r="V54" s="39"/>
      <c r="W54" s="39"/>
      <c r="X54" s="39"/>
      <c r="Y54" s="39"/>
      <c r="Z54" s="39"/>
    </row>
    <row r="55" ht="12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ht="12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127">
        <v>0.7</v>
      </c>
      <c r="R56" s="39"/>
      <c r="S56" s="39"/>
      <c r="T56" s="39"/>
      <c r="U56" s="39"/>
      <c r="V56" s="39"/>
      <c r="W56" s="39"/>
      <c r="X56" s="39"/>
      <c r="Y56" s="39"/>
      <c r="Z56" s="39"/>
    </row>
    <row r="57" ht="12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127">
        <v>0.75</v>
      </c>
      <c r="R57" s="39"/>
      <c r="S57" s="39"/>
      <c r="T57" s="39"/>
      <c r="U57" s="39"/>
      <c r="V57" s="39"/>
      <c r="W57" s="39"/>
      <c r="X57" s="39"/>
      <c r="Y57" s="39"/>
      <c r="Z57" s="39"/>
    </row>
    <row r="58" ht="12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ht="12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ht="12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ht="12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ht="12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ht="12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ht="12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ht="12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ht="12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ht="12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ht="12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ht="12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ht="12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ht="12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ht="12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ht="12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ht="12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ht="12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ht="12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ht="12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ht="12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ht="12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ht="12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ht="12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ht="12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ht="12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ht="12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ht="12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ht="12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ht="12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ht="12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ht="12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ht="12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ht="12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ht="12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ht="12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ht="12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ht="12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ht="12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ht="12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ht="12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ht="12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ht="12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ht="12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ht="12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ht="12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ht="12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ht="12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ht="12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ht="12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ht="12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ht="12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ht="12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ht="12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ht="12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ht="12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ht="12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ht="12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ht="12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ht="12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ht="12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ht="12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ht="12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ht="12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ht="12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ht="12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ht="12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ht="12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ht="12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ht="12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ht="12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ht="12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ht="12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ht="12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ht="12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ht="12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ht="12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ht="12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ht="12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ht="12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ht="12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ht="12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ht="12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ht="12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ht="12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ht="12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ht="12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ht="12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ht="12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ht="12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ht="12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ht="12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ht="12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ht="12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ht="12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ht="12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ht="12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ht="12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ht="12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ht="12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ht="12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ht="12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ht="12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ht="12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ht="12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ht="12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ht="12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ht="12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ht="12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ht="12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ht="12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ht="12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ht="12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ht="12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ht="12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ht="12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ht="12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ht="12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ht="12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ht="12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ht="12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ht="12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ht="12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ht="12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ht="12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ht="12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ht="12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ht="12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ht="12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ht="12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ht="12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ht="12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ht="12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ht="12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ht="12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ht="12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ht="12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ht="12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ht="12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ht="12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ht="12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ht="12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ht="12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ht="12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ht="12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ht="12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ht="12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ht="12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ht="12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ht="12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ht="12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ht="12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ht="12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ht="12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ht="12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ht="12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ht="12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ht="12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ht="12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7984375" footer="0.0" header="0.0" left="0.3937007874015748" right="0.5551041666666666" top="1.0113541666666668"/>
  <pageSetup scale="73" orientation="portrait"/>
  <headerFooter>
    <oddHeader>&amp;L &amp;C AGUAS DEL HUILA S.A. E.S.P. NIT.  800.100.553-2 FORMATO: MATRIZ DE REGISTRO Y MEDICIÓN DE INDICADORES VERSION 5.0</oddHeader>
    <oddFooter>&amp;C….llevamos más que agua. Calle 21 No. 1C -17 Teléfonos 8 75 31 81 – 8 75 23 21 fax: Ext. 124 www.aguasdelhuila.gov.co Neiva – Huila (Colombia).&amp;RPág. &amp;P | &amp;P</oddFooter>
  </headerFooter>
  <drawing r:id="rId1"/>
</worksheet>
</file>